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42 - 8.10. - ZCU - Výpočetní technika (III.) 132 - 2021 - PŘIPRAVIT\"/>
    </mc:Choice>
  </mc:AlternateContent>
  <xr:revisionPtr revIDLastSave="0" documentId="13_ncr:1_{CCED4C3B-2635-4193-B332-D6255030D5BE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technika'!$A$6:$U$15</definedName>
    <definedName name="_xlnm.Print_Area" localSheetId="0">'Výpočetní technika'!$B$1:$S$24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O7" i="1"/>
  <c r="O8" i="1"/>
  <c r="O9" i="1"/>
  <c r="O10" i="1"/>
  <c r="O11" i="1"/>
  <c r="O12" i="1"/>
  <c r="O13" i="1"/>
  <c r="O14" i="1"/>
  <c r="O15" i="1" l="1"/>
  <c r="P18" i="1" l="1"/>
  <c r="Q18" i="1" l="1"/>
</calcChain>
</file>

<file path=xl/sharedStrings.xml><?xml version="1.0" encoding="utf-8"?>
<sst xmlns="http://schemas.openxmlformats.org/spreadsheetml/2006/main" count="85" uniqueCount="72">
  <si>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</si>
  <si>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</si>
  <si>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</si>
  <si>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</si>
  <si>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</si>
  <si>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</si>
  <si>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</si>
  <si>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</si>
  <si>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</si>
  <si>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</si>
  <si>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</si>
  <si>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30236110-6 - Paměť RAM</t>
  </si>
  <si>
    <t>30237100-0 - Součásti počítačů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</si>
  <si>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</si>
  <si>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</si>
  <si>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</si>
  <si>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</si>
  <si>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</si>
  <si>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</si>
  <si>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</si>
  <si>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</si>
  <si>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</si>
  <si>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</si>
  <si>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</si>
  <si>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</si>
  <si>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</si>
  <si>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</si>
  <si>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</si>
  <si>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</si>
  <si>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</si>
  <si>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</si>
  <si>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Jaroslav Šebesta,
Tel.: 37763 2131</t>
  </si>
  <si>
    <t>Technická 8, 
301 00 Plzeň, 
Fakulta aplikovaných věd - NTIS,
místnost UC 431</t>
  </si>
  <si>
    <t>sada</t>
  </si>
  <si>
    <t>SSD 2TB - SATA</t>
  </si>
  <si>
    <t>Polohový senzor (tracker) pro virtuální realitu</t>
  </si>
  <si>
    <t>Bázová stanice kompatibilní s HTC Vive Pro</t>
  </si>
  <si>
    <t>SATA kabel</t>
  </si>
  <si>
    <t>Redukce pro SSD 2,5" na 3,5"</t>
  </si>
  <si>
    <t>Sada propojovacích kabelů HDMI 2.0</t>
  </si>
  <si>
    <t>Sada propojovacích kabelů DisplayPort 1.4</t>
  </si>
  <si>
    <t>Švejda</t>
  </si>
  <si>
    <t>30237200-1 - Počítačová příslušenství</t>
  </si>
  <si>
    <t>Škarda (TZ 218712),
Goubej (TZ 52310)</t>
  </si>
  <si>
    <t>30234000-8 - Média pro ukládání dat</t>
  </si>
  <si>
    <t>Škarda, Goubej, 4x Severa</t>
  </si>
  <si>
    <t>Škarda</t>
  </si>
  <si>
    <t>Severa, Škarda, Goubej</t>
  </si>
  <si>
    <t>Severa</t>
  </si>
  <si>
    <t>30237000-9 - Součásti, příslušenství a doplňky pro počítače</t>
  </si>
  <si>
    <t>Hmotnost max. 0,8 kg.
Minimálně:
1x USB-C - port - datový a výkonový výstup (alespoň 15W).
1x USB-C - kabel pro připojení notebooku (alespoň 0,8 m).
Alespoň 4x USB 3.0 (s možností nabíjení).
2x display port.
1x HDMi port.
1x RJ45 port 10/100/1000.
1x audio jack (combo).</t>
  </si>
  <si>
    <t>Rozhraní SATA 6Gb/s.
Kapacita alespoň 2TB.
Velikost 2,5".
Rychlost čtení a zápisu alespoň 500MB/s.
Životnost alespoň 1200TBW.
Záruka min. 60 měsíců.</t>
  </si>
  <si>
    <t>Záruka na zboží min. 60 měsíců.</t>
  </si>
  <si>
    <t>Kompatibilní s virtuální realitou HTC Vive Pro a bázovými stanicemi verze 2.0.
Hmotnost maximálně 80 g.</t>
  </si>
  <si>
    <t>Včetně napájecího adaptéru.</t>
  </si>
  <si>
    <t>Kvalitní datový kabel Serial ATA 3.0 s podporou rychlosti až 6 Gb/s.
Délka 50 cm.
Jeden z konektorů úhlový 90°.
Kovové západky proti vytažení.</t>
  </si>
  <si>
    <t>Paměť do notebooku</t>
  </si>
  <si>
    <t>Kvalitní paměť SO-DIMM určená pro notebooky.
Typ DDR4.
Frekvence 2666 MHz.
Kapacita min. 16 GB (1x 16 GB).
Časování CL19 nebo rychlejší.</t>
  </si>
  <si>
    <t>Redukce pro umožnění vložení 2,5" úložiště do 3,5" pozice v PC.</t>
  </si>
  <si>
    <t>Sada DisplayPort kabelů ve verzi 1.4 o následujících délkách:
4ks = 1 m, 4ks = 2 m.</t>
  </si>
  <si>
    <t>HDMI kabel male - male ve verzi alespoň 2.0 o následujících délkách:
3ks = 0,5 m, 4ks = 1 m a  4ks = 2 m.</t>
  </si>
  <si>
    <t xml:space="preserve">Příloha č. 2 Kupní smlouvy - technická specifikace
Výpočetní technika (III.) 132 - 2021 </t>
  </si>
  <si>
    <t>Dokovací stanice originální USB-C pro notebook HP (HP EliteBook 840 G6)</t>
  </si>
  <si>
    <t>HP USB-C Dock G5 120W (napájí)(5TW10AA), záruka 24 měsíců</t>
  </si>
  <si>
    <t>Samsung 870 EVO 2TB (MZ-77E2T0B/EU), záruka 60 měsíců</t>
  </si>
  <si>
    <t>HTC Tracker 3.0 pro HTC Vive (99HASS002-00), záruka 24 měsíců</t>
  </si>
  <si>
    <t>HTC Base Station 2.0 (99H12162-00), záruka 24 měsíců</t>
  </si>
  <si>
    <t>PREMIUMCORD kabel datový SATA 3.0, SATA-SATA pravoúhlý, 0,5m, zámeček (kfsa-15-05), záruka 24 měsíců</t>
  </si>
  <si>
    <t>Apacer SO-DIMM 16GB DDR4 2666MHz CL19 (ES.16G2V.GNH), záruka 24 měsíců</t>
  </si>
  <si>
    <t>GEMBIRD adaptér 2,5" na 3,5" plech (MF-321), záruka 24 měsíců</t>
  </si>
  <si>
    <t>3x PREMIUMCORD kabel HDMI-HDMI, M/M, propojovací, 0,5m, černý, v2.0 (kphdm2-05) + 4x PREMIUMCORD kabel HDMI-HDMI, M/M, propojovací, 1m, černý, v2.0 (kphdm2-1) + 4x PREMIUMCORD kabel HDMI-HDMI, M/M, propojovací, 2m, černý, v2.0 (kphdm2-2), záruka 24 měsíců</t>
  </si>
  <si>
    <t>4x PREMIUMCORD kabel DisplayPort-DisplayPort, M/M, propojovací, 1m, černý, v1.3/1.4 (kport5-01) + 4x PREMIUMCORD kabel DisplayPort-DisplayPort, M/M, propojovací, 2m, černý, v1.3/1.4 (kport5-02),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</si>
</sst>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" fillId="6" borderId="17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1" fillId="4" borderId="21" xfId="0" applyFont="1" applyFill="1" applyBorder="1" applyAlignment="1" applyProtection="1">
      <alignment horizontal="center" vertical="center" wrapText="1"/>
      <protection locked="0"/>
    </xf>
    <xf numFmtId="0" fontId="11" fillId="4" borderId="22" xfId="0" applyFont="1" applyFill="1" applyBorder="1" applyAlignment="1" applyProtection="1">
      <alignment horizontal="center" vertical="center" wrapText="1"/>
      <protection locked="0"/>
    </xf>
    <xf numFmtId="0" fontId="11" fillId="4" borderId="24" xfId="0" applyFont="1" applyFill="1" applyBorder="1" applyAlignment="1" applyProtection="1">
      <alignment horizontal="center" vertical="center" wrapText="1"/>
      <protection locked="0"/>
    </xf>
    <xf numFmtId="0" fontId="3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5"/>
  <sheetViews>
    <sheetView tabSelected="1" topLeftCell="L10" zoomScaleNormal="100" workbookViewId="0">
      <selection activeCell="Q7" sqref="Q7:Q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8.4257812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28.140625" style="5" hidden="1" customWidth="1"/>
    <col min="11" max="11" width="31.28515625" style="5" customWidth="1"/>
    <col min="12" max="12" width="26.85546875" style="5" customWidth="1"/>
    <col min="13" max="13" width="41.42578125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62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87" t="s">
        <v>61</v>
      </c>
      <c r="C1" s="88"/>
      <c r="D1" s="88"/>
      <c r="E1" s="33"/>
      <c r="Q1" s="29"/>
      <c r="R1" s="29"/>
      <c r="S1" s="29"/>
      <c r="U1" s="29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0"/>
      <c r="R2" s="30"/>
      <c r="S2" s="29"/>
      <c r="T2" s="63"/>
      <c r="U2" s="8"/>
    </row>
    <row r="3" spans="1:21" ht="19.899999999999999" customHeight="1" x14ac:dyDescent="0.25">
      <c r="B3" s="13"/>
      <c r="C3" s="12" t="s">
        <v>0</v>
      </c>
      <c r="D3" s="77"/>
      <c r="E3" s="77"/>
      <c r="F3" s="77"/>
      <c r="G3" s="32"/>
      <c r="H3" s="32"/>
      <c r="I3" s="32"/>
      <c r="J3" s="32"/>
      <c r="K3" s="32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89" t="s">
        <v>2</v>
      </c>
      <c r="H5" s="90"/>
      <c r="I5" s="1"/>
      <c r="M5" s="1"/>
      <c r="N5" s="19"/>
      <c r="O5" s="19"/>
      <c r="Q5" s="18" t="s">
        <v>2</v>
      </c>
      <c r="U5" s="35"/>
    </row>
    <row r="6" spans="1:21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23</v>
      </c>
      <c r="H6" s="43" t="s">
        <v>26</v>
      </c>
      <c r="I6" s="38" t="s">
        <v>16</v>
      </c>
      <c r="J6" s="37" t="s">
        <v>30</v>
      </c>
      <c r="K6" s="39" t="s">
        <v>17</v>
      </c>
      <c r="L6" s="40" t="s">
        <v>18</v>
      </c>
      <c r="M6" s="39" t="s">
        <v>19</v>
      </c>
      <c r="N6" s="39" t="s">
        <v>24</v>
      </c>
      <c r="O6" s="39" t="s">
        <v>20</v>
      </c>
      <c r="P6" s="37" t="s">
        <v>5</v>
      </c>
      <c r="Q6" s="41" t="s">
        <v>6</v>
      </c>
      <c r="R6" s="78" t="s">
        <v>7</v>
      </c>
      <c r="S6" s="78" t="s">
        <v>8</v>
      </c>
      <c r="T6" s="39" t="s">
        <v>21</v>
      </c>
      <c r="U6" s="39" t="s">
        <v>22</v>
      </c>
    </row>
    <row r="7" spans="1:21" ht="162" customHeight="1" thickTop="1" x14ac:dyDescent="0.25">
      <c r="A7" s="20"/>
      <c r="B7" s="53">
        <v>1</v>
      </c>
      <c r="C7" s="54" t="s">
        <v>62</v>
      </c>
      <c r="D7" s="55">
        <v>1</v>
      </c>
      <c r="E7" s="56" t="s">
        <v>29</v>
      </c>
      <c r="F7" s="67" t="s">
        <v>50</v>
      </c>
      <c r="G7" s="81" t="s">
        <v>63</v>
      </c>
      <c r="H7" s="102"/>
      <c r="I7" s="113" t="s">
        <v>25</v>
      </c>
      <c r="J7" s="116"/>
      <c r="K7" s="75"/>
      <c r="L7" s="108" t="s">
        <v>31</v>
      </c>
      <c r="M7" s="108" t="s">
        <v>32</v>
      </c>
      <c r="N7" s="80">
        <v>120</v>
      </c>
      <c r="O7" s="57">
        <f t="shared" ref="O7:O15" si="0">D7*P7</f>
        <v>4000</v>
      </c>
      <c r="P7" s="58">
        <v>4000</v>
      </c>
      <c r="Q7" s="84">
        <v>4000</v>
      </c>
      <c r="R7" s="65">
        <f t="shared" ref="R7:R15" si="1">D7*Q7</f>
        <v>4000</v>
      </c>
      <c r="S7" s="66" t="str">
        <f t="shared" ref="S7:S15" si="2">IF(ISNUMBER(Q7), IF(Q7&gt;P7,"NEVYHOVUJE","VYHOVUJE")," ")</f>
        <v>VYHOVUJE</v>
      </c>
      <c r="T7" s="79" t="s">
        <v>41</v>
      </c>
      <c r="U7" s="79" t="s">
        <v>42</v>
      </c>
    </row>
    <row r="8" spans="1:21" ht="117" customHeight="1" x14ac:dyDescent="0.25">
      <c r="A8" s="20"/>
      <c r="B8" s="45">
        <v>2</v>
      </c>
      <c r="C8" s="46" t="s">
        <v>34</v>
      </c>
      <c r="D8" s="47">
        <v>2</v>
      </c>
      <c r="E8" s="48" t="s">
        <v>29</v>
      </c>
      <c r="F8" s="68" t="s">
        <v>51</v>
      </c>
      <c r="G8" s="82" t="s">
        <v>64</v>
      </c>
      <c r="H8" s="103"/>
      <c r="I8" s="114"/>
      <c r="J8" s="117"/>
      <c r="K8" s="69" t="s">
        <v>52</v>
      </c>
      <c r="L8" s="109"/>
      <c r="M8" s="111"/>
      <c r="N8" s="119">
        <v>21</v>
      </c>
      <c r="O8" s="49">
        <f t="shared" si="0"/>
        <v>11000</v>
      </c>
      <c r="P8" s="50">
        <v>5500</v>
      </c>
      <c r="Q8" s="85">
        <v>5500</v>
      </c>
      <c r="R8" s="51">
        <f t="shared" si="1"/>
        <v>11000</v>
      </c>
      <c r="S8" s="52" t="str">
        <f t="shared" si="2"/>
        <v>VYHOVUJE</v>
      </c>
      <c r="T8" s="48" t="s">
        <v>43</v>
      </c>
      <c r="U8" s="48" t="s">
        <v>44</v>
      </c>
    </row>
    <row r="9" spans="1:21" ht="72" customHeight="1" x14ac:dyDescent="0.25">
      <c r="A9" s="20"/>
      <c r="B9" s="45">
        <v>3</v>
      </c>
      <c r="C9" s="46" t="s">
        <v>35</v>
      </c>
      <c r="D9" s="47">
        <v>5</v>
      </c>
      <c r="E9" s="48" t="s">
        <v>29</v>
      </c>
      <c r="F9" s="68" t="s">
        <v>53</v>
      </c>
      <c r="G9" s="82" t="s">
        <v>65</v>
      </c>
      <c r="H9" s="103"/>
      <c r="I9" s="114"/>
      <c r="J9" s="117"/>
      <c r="K9" s="105"/>
      <c r="L9" s="109"/>
      <c r="M9" s="111"/>
      <c r="N9" s="120"/>
      <c r="O9" s="49">
        <f t="shared" si="0"/>
        <v>15500</v>
      </c>
      <c r="P9" s="50">
        <v>3100</v>
      </c>
      <c r="Q9" s="85">
        <v>2950</v>
      </c>
      <c r="R9" s="51">
        <f t="shared" si="1"/>
        <v>14750</v>
      </c>
      <c r="S9" s="52" t="str">
        <f t="shared" si="2"/>
        <v>VYHOVUJE</v>
      </c>
      <c r="T9" s="48" t="s">
        <v>41</v>
      </c>
      <c r="U9" s="99" t="s">
        <v>42</v>
      </c>
    </row>
    <row r="10" spans="1:21" ht="40.5" customHeight="1" x14ac:dyDescent="0.25">
      <c r="A10" s="20"/>
      <c r="B10" s="45">
        <v>4</v>
      </c>
      <c r="C10" s="46" t="s">
        <v>36</v>
      </c>
      <c r="D10" s="47">
        <v>4</v>
      </c>
      <c r="E10" s="48" t="s">
        <v>29</v>
      </c>
      <c r="F10" s="68" t="s">
        <v>54</v>
      </c>
      <c r="G10" s="82" t="s">
        <v>66</v>
      </c>
      <c r="H10" s="103"/>
      <c r="I10" s="114"/>
      <c r="J10" s="117"/>
      <c r="K10" s="106"/>
      <c r="L10" s="109"/>
      <c r="M10" s="111"/>
      <c r="N10" s="120"/>
      <c r="O10" s="49">
        <f t="shared" si="0"/>
        <v>17200</v>
      </c>
      <c r="P10" s="50">
        <v>4300</v>
      </c>
      <c r="Q10" s="85">
        <v>3938</v>
      </c>
      <c r="R10" s="51">
        <f t="shared" si="1"/>
        <v>15752</v>
      </c>
      <c r="S10" s="52" t="str">
        <f t="shared" si="2"/>
        <v>VYHOVUJE</v>
      </c>
      <c r="T10" s="48" t="s">
        <v>41</v>
      </c>
      <c r="U10" s="100"/>
    </row>
    <row r="11" spans="1:21" ht="87" customHeight="1" x14ac:dyDescent="0.25">
      <c r="A11" s="20"/>
      <c r="B11" s="45">
        <v>5</v>
      </c>
      <c r="C11" s="46" t="s">
        <v>37</v>
      </c>
      <c r="D11" s="47">
        <v>6</v>
      </c>
      <c r="E11" s="48" t="s">
        <v>29</v>
      </c>
      <c r="F11" s="68" t="s">
        <v>55</v>
      </c>
      <c r="G11" s="82" t="s">
        <v>67</v>
      </c>
      <c r="H11" s="103"/>
      <c r="I11" s="114"/>
      <c r="J11" s="117"/>
      <c r="K11" s="106"/>
      <c r="L11" s="109"/>
      <c r="M11" s="111"/>
      <c r="N11" s="120"/>
      <c r="O11" s="49">
        <f t="shared" si="0"/>
        <v>300</v>
      </c>
      <c r="P11" s="50">
        <v>50</v>
      </c>
      <c r="Q11" s="85">
        <v>21</v>
      </c>
      <c r="R11" s="51">
        <f t="shared" si="1"/>
        <v>126</v>
      </c>
      <c r="S11" s="52" t="str">
        <f t="shared" si="2"/>
        <v>VYHOVUJE</v>
      </c>
      <c r="T11" s="48" t="s">
        <v>45</v>
      </c>
      <c r="U11" s="48" t="s">
        <v>12</v>
      </c>
    </row>
    <row r="12" spans="1:21" ht="101.25" customHeight="1" x14ac:dyDescent="0.25">
      <c r="A12" s="20"/>
      <c r="B12" s="45">
        <v>6</v>
      </c>
      <c r="C12" s="46" t="s">
        <v>56</v>
      </c>
      <c r="D12" s="47">
        <v>1</v>
      </c>
      <c r="E12" s="48" t="s">
        <v>29</v>
      </c>
      <c r="F12" s="68" t="s">
        <v>57</v>
      </c>
      <c r="G12" s="82" t="s">
        <v>68</v>
      </c>
      <c r="H12" s="103"/>
      <c r="I12" s="114"/>
      <c r="J12" s="117"/>
      <c r="K12" s="106"/>
      <c r="L12" s="109"/>
      <c r="M12" s="111"/>
      <c r="N12" s="120"/>
      <c r="O12" s="49">
        <f t="shared" si="0"/>
        <v>1650</v>
      </c>
      <c r="P12" s="50">
        <v>1650</v>
      </c>
      <c r="Q12" s="85">
        <v>1592</v>
      </c>
      <c r="R12" s="51">
        <f t="shared" si="1"/>
        <v>1592</v>
      </c>
      <c r="S12" s="52" t="str">
        <f t="shared" si="2"/>
        <v>VYHOVUJE</v>
      </c>
      <c r="T12" s="48" t="s">
        <v>46</v>
      </c>
      <c r="U12" s="48" t="s">
        <v>11</v>
      </c>
    </row>
    <row r="13" spans="1:21" ht="46.5" customHeight="1" x14ac:dyDescent="0.25">
      <c r="A13" s="20"/>
      <c r="B13" s="45">
        <v>7</v>
      </c>
      <c r="C13" s="46" t="s">
        <v>38</v>
      </c>
      <c r="D13" s="47">
        <v>3</v>
      </c>
      <c r="E13" s="48" t="s">
        <v>29</v>
      </c>
      <c r="F13" s="68" t="s">
        <v>58</v>
      </c>
      <c r="G13" s="82" t="s">
        <v>69</v>
      </c>
      <c r="H13" s="103"/>
      <c r="I13" s="114"/>
      <c r="J13" s="117"/>
      <c r="K13" s="106"/>
      <c r="L13" s="109"/>
      <c r="M13" s="111"/>
      <c r="N13" s="120"/>
      <c r="O13" s="49">
        <f t="shared" si="0"/>
        <v>660</v>
      </c>
      <c r="P13" s="50">
        <v>220</v>
      </c>
      <c r="Q13" s="85">
        <v>21</v>
      </c>
      <c r="R13" s="51">
        <f t="shared" si="1"/>
        <v>63</v>
      </c>
      <c r="S13" s="52" t="str">
        <f t="shared" si="2"/>
        <v>VYHOVUJE</v>
      </c>
      <c r="T13" s="48" t="s">
        <v>47</v>
      </c>
      <c r="U13" s="48" t="s">
        <v>12</v>
      </c>
    </row>
    <row r="14" spans="1:21" ht="46.5" customHeight="1" x14ac:dyDescent="0.25">
      <c r="A14" s="20"/>
      <c r="B14" s="45">
        <v>8</v>
      </c>
      <c r="C14" s="46" t="s">
        <v>39</v>
      </c>
      <c r="D14" s="47">
        <v>1</v>
      </c>
      <c r="E14" s="48" t="s">
        <v>33</v>
      </c>
      <c r="F14" s="68" t="s">
        <v>60</v>
      </c>
      <c r="G14" s="82" t="s">
        <v>70</v>
      </c>
      <c r="H14" s="103"/>
      <c r="I14" s="114"/>
      <c r="J14" s="117"/>
      <c r="K14" s="106"/>
      <c r="L14" s="109"/>
      <c r="M14" s="111"/>
      <c r="N14" s="120"/>
      <c r="O14" s="49">
        <f t="shared" si="0"/>
        <v>1200</v>
      </c>
      <c r="P14" s="50">
        <v>1200</v>
      </c>
      <c r="Q14" s="85">
        <v>178</v>
      </c>
      <c r="R14" s="51">
        <f t="shared" si="1"/>
        <v>178</v>
      </c>
      <c r="S14" s="52" t="str">
        <f t="shared" si="2"/>
        <v>VYHOVUJE</v>
      </c>
      <c r="T14" s="48" t="s">
        <v>48</v>
      </c>
      <c r="U14" s="99" t="s">
        <v>49</v>
      </c>
    </row>
    <row r="15" spans="1:21" ht="46.5" customHeight="1" thickBot="1" x14ac:dyDescent="0.3">
      <c r="A15" s="20"/>
      <c r="B15" s="70">
        <v>9</v>
      </c>
      <c r="C15" s="71" t="s">
        <v>40</v>
      </c>
      <c r="D15" s="72">
        <v>1</v>
      </c>
      <c r="E15" s="73" t="s">
        <v>33</v>
      </c>
      <c r="F15" s="76" t="s">
        <v>59</v>
      </c>
      <c r="G15" s="83" t="s">
        <v>71</v>
      </c>
      <c r="H15" s="104"/>
      <c r="I15" s="115"/>
      <c r="J15" s="118"/>
      <c r="K15" s="107"/>
      <c r="L15" s="110"/>
      <c r="M15" s="112"/>
      <c r="N15" s="121"/>
      <c r="O15" s="59">
        <f t="shared" si="0"/>
        <v>1800</v>
      </c>
      <c r="P15" s="74">
        <v>1800</v>
      </c>
      <c r="Q15" s="86">
        <v>248</v>
      </c>
      <c r="R15" s="60">
        <f t="shared" si="1"/>
        <v>248</v>
      </c>
      <c r="S15" s="61" t="str">
        <f t="shared" si="2"/>
        <v>VYHOVUJE</v>
      </c>
      <c r="T15" s="73" t="s">
        <v>48</v>
      </c>
      <c r="U15" s="101"/>
    </row>
    <row r="16" spans="1:21" ht="17.45" customHeight="1" thickTop="1" thickBot="1" x14ac:dyDescent="0.3">
      <c r="C16" s="5"/>
      <c r="D16" s="5"/>
      <c r="E16" s="5"/>
      <c r="F16" s="5"/>
      <c r="G16" s="31"/>
      <c r="H16" s="31"/>
      <c r="I16" s="5"/>
      <c r="M16" s="5"/>
      <c r="N16" s="5"/>
      <c r="O16" s="5"/>
    </row>
    <row r="17" spans="2:21" ht="82.9" customHeight="1" thickTop="1" thickBot="1" x14ac:dyDescent="0.3">
      <c r="B17" s="95" t="s">
        <v>28</v>
      </c>
      <c r="C17" s="95"/>
      <c r="D17" s="95"/>
      <c r="E17" s="95"/>
      <c r="F17" s="95"/>
      <c r="G17" s="95"/>
      <c r="H17" s="95"/>
      <c r="I17" s="95"/>
      <c r="J17" s="21"/>
      <c r="K17" s="7"/>
      <c r="L17" s="7"/>
      <c r="M17" s="7"/>
      <c r="N17" s="22"/>
      <c r="O17" s="22"/>
      <c r="P17" s="23" t="s">
        <v>9</v>
      </c>
      <c r="Q17" s="96" t="s">
        <v>10</v>
      </c>
      <c r="R17" s="97"/>
      <c r="S17" s="98"/>
      <c r="T17" s="64"/>
      <c r="U17" s="24"/>
    </row>
    <row r="18" spans="2:21" ht="43.15" customHeight="1" thickTop="1" thickBot="1" x14ac:dyDescent="0.3">
      <c r="B18" s="91" t="s">
        <v>27</v>
      </c>
      <c r="C18" s="91"/>
      <c r="D18" s="91"/>
      <c r="E18" s="91"/>
      <c r="F18" s="91"/>
      <c r="G18" s="91"/>
      <c r="I18" s="25"/>
      <c r="K18" s="9"/>
      <c r="L18" s="9"/>
      <c r="M18" s="9"/>
      <c r="N18" s="26"/>
      <c r="O18" s="26"/>
      <c r="P18" s="27">
        <f>SUM(O7:O15)</f>
        <v>53310</v>
      </c>
      <c r="Q18" s="92">
        <f>SUM(R7:R15)</f>
        <v>47709</v>
      </c>
      <c r="R18" s="93"/>
      <c r="S18" s="94"/>
    </row>
    <row r="19" spans="2:21" ht="15.75" thickTop="1" x14ac:dyDescent="0.25">
      <c r="H19" s="77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21" x14ac:dyDescent="0.25">
      <c r="B20" s="44"/>
      <c r="C20" s="44"/>
      <c r="D20" s="44"/>
      <c r="E20" s="44"/>
      <c r="F20" s="44"/>
      <c r="G20" s="77"/>
      <c r="H20" s="77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21" x14ac:dyDescent="0.25">
      <c r="B21" s="44"/>
      <c r="C21" s="44"/>
      <c r="D21" s="44"/>
      <c r="E21" s="44"/>
      <c r="F21" s="44"/>
      <c r="G21" s="77"/>
      <c r="H21" s="77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21" x14ac:dyDescent="0.25">
      <c r="B22" s="44"/>
      <c r="C22" s="44"/>
      <c r="D22" s="44"/>
      <c r="E22" s="44"/>
      <c r="F22" s="44"/>
      <c r="G22" s="77"/>
      <c r="H22" s="77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21" ht="19.899999999999999" customHeight="1" x14ac:dyDescent="0.25">
      <c r="C23" s="21"/>
      <c r="D23" s="28"/>
      <c r="E23" s="21"/>
      <c r="F23" s="21"/>
      <c r="G23" s="77"/>
      <c r="H23" s="77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21" ht="19.899999999999999" customHeight="1" x14ac:dyDescent="0.25">
      <c r="H24" s="3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21" ht="19.899999999999999" customHeight="1" x14ac:dyDescent="0.25">
      <c r="C25" s="21"/>
      <c r="D25" s="28"/>
      <c r="E25" s="21"/>
      <c r="F25" s="21"/>
      <c r="G25" s="77"/>
      <c r="H25" s="77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21" ht="19.899999999999999" customHeight="1" x14ac:dyDescent="0.25">
      <c r="C26" s="21"/>
      <c r="D26" s="28"/>
      <c r="E26" s="21"/>
      <c r="F26" s="21"/>
      <c r="G26" s="77"/>
      <c r="H26" s="77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21" ht="19.899999999999999" customHeight="1" x14ac:dyDescent="0.25">
      <c r="C27" s="21"/>
      <c r="D27" s="28"/>
      <c r="E27" s="21"/>
      <c r="F27" s="21"/>
      <c r="G27" s="77"/>
      <c r="H27" s="77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21" ht="19.899999999999999" customHeight="1" x14ac:dyDescent="0.25">
      <c r="C28" s="21"/>
      <c r="D28" s="28"/>
      <c r="E28" s="21"/>
      <c r="F28" s="21"/>
      <c r="G28" s="77"/>
      <c r="H28" s="77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21" ht="19.899999999999999" customHeight="1" x14ac:dyDescent="0.25">
      <c r="C29" s="21"/>
      <c r="D29" s="28"/>
      <c r="E29" s="21"/>
      <c r="F29" s="21"/>
      <c r="G29" s="77"/>
      <c r="H29" s="77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21" ht="19.899999999999999" customHeight="1" x14ac:dyDescent="0.25">
      <c r="C30" s="21"/>
      <c r="D30" s="28"/>
      <c r="E30" s="21"/>
      <c r="F30" s="21"/>
      <c r="G30" s="77"/>
      <c r="H30" s="77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21" ht="19.899999999999999" customHeight="1" x14ac:dyDescent="0.25">
      <c r="C31" s="21"/>
      <c r="D31" s="28"/>
      <c r="E31" s="21"/>
      <c r="F31" s="21"/>
      <c r="G31" s="77"/>
      <c r="H31" s="77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21" ht="19.899999999999999" customHeight="1" x14ac:dyDescent="0.25">
      <c r="C32" s="21"/>
      <c r="D32" s="28"/>
      <c r="E32" s="21"/>
      <c r="F32" s="21"/>
      <c r="G32" s="77"/>
      <c r="H32" s="77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8"/>
      <c r="E33" s="21"/>
      <c r="F33" s="21"/>
      <c r="G33" s="77"/>
      <c r="H33" s="77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8"/>
      <c r="E34" s="21"/>
      <c r="F34" s="21"/>
      <c r="G34" s="77"/>
      <c r="H34" s="77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8"/>
      <c r="E35" s="21"/>
      <c r="F35" s="21"/>
      <c r="G35" s="77"/>
      <c r="H35" s="77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8"/>
      <c r="E36" s="21"/>
      <c r="F36" s="21"/>
      <c r="G36" s="77"/>
      <c r="H36" s="77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8"/>
      <c r="E37" s="21"/>
      <c r="F37" s="21"/>
      <c r="G37" s="77"/>
      <c r="H37" s="77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8"/>
      <c r="E38" s="21"/>
      <c r="F38" s="21"/>
      <c r="G38" s="77"/>
      <c r="H38" s="77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8"/>
      <c r="E39" s="21"/>
      <c r="F39" s="21"/>
      <c r="G39" s="77"/>
      <c r="H39" s="77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8"/>
      <c r="E40" s="21"/>
      <c r="F40" s="21"/>
      <c r="G40" s="77"/>
      <c r="H40" s="77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8"/>
      <c r="E41" s="21"/>
      <c r="F41" s="21"/>
      <c r="G41" s="77"/>
      <c r="H41" s="77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8"/>
      <c r="E42" s="21"/>
      <c r="F42" s="21"/>
      <c r="G42" s="77"/>
      <c r="H42" s="77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8"/>
      <c r="E43" s="21"/>
      <c r="F43" s="21"/>
      <c r="G43" s="77"/>
      <c r="H43" s="77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8"/>
      <c r="E44" s="21"/>
      <c r="F44" s="21"/>
      <c r="G44" s="77"/>
      <c r="H44" s="77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8"/>
      <c r="E45" s="21"/>
      <c r="F45" s="21"/>
      <c r="G45" s="77"/>
      <c r="H45" s="77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8"/>
      <c r="E46" s="21"/>
      <c r="F46" s="21"/>
      <c r="G46" s="77"/>
      <c r="H46" s="77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8"/>
      <c r="E47" s="21"/>
      <c r="F47" s="21"/>
      <c r="G47" s="77"/>
      <c r="H47" s="77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8"/>
      <c r="E48" s="21"/>
      <c r="F48" s="21"/>
      <c r="G48" s="77"/>
      <c r="H48" s="77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8"/>
      <c r="E49" s="21"/>
      <c r="F49" s="21"/>
      <c r="G49" s="77"/>
      <c r="H49" s="77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8"/>
      <c r="E50" s="21"/>
      <c r="F50" s="21"/>
      <c r="G50" s="77"/>
      <c r="H50" s="77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8"/>
      <c r="E51" s="21"/>
      <c r="F51" s="21"/>
      <c r="G51" s="77"/>
      <c r="H51" s="77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8"/>
      <c r="E52" s="21"/>
      <c r="F52" s="21"/>
      <c r="G52" s="77"/>
      <c r="H52" s="77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8"/>
      <c r="E53" s="21"/>
      <c r="F53" s="21"/>
      <c r="G53" s="77"/>
      <c r="H53" s="77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8"/>
      <c r="E54" s="21"/>
      <c r="F54" s="21"/>
      <c r="G54" s="77"/>
      <c r="H54" s="77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8"/>
      <c r="E55" s="21"/>
      <c r="F55" s="21"/>
      <c r="G55" s="77"/>
      <c r="H55" s="77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8"/>
      <c r="E56" s="21"/>
      <c r="F56" s="21"/>
      <c r="G56" s="77"/>
      <c r="H56" s="77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8"/>
      <c r="E57" s="21"/>
      <c r="F57" s="21"/>
      <c r="G57" s="77"/>
      <c r="H57" s="77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8"/>
      <c r="E58" s="21"/>
      <c r="F58" s="21"/>
      <c r="G58" s="77"/>
      <c r="H58" s="77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8"/>
      <c r="E59" s="21"/>
      <c r="F59" s="21"/>
      <c r="G59" s="77"/>
      <c r="H59" s="77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8"/>
      <c r="E60" s="21"/>
      <c r="F60" s="21"/>
      <c r="G60" s="77"/>
      <c r="H60" s="77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8"/>
      <c r="E61" s="21"/>
      <c r="F61" s="21"/>
      <c r="G61" s="77"/>
      <c r="H61" s="77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8"/>
      <c r="E62" s="21"/>
      <c r="F62" s="21"/>
      <c r="G62" s="77"/>
      <c r="H62" s="77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8"/>
      <c r="E63" s="21"/>
      <c r="F63" s="21"/>
      <c r="G63" s="77"/>
      <c r="H63" s="77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8"/>
      <c r="E64" s="21"/>
      <c r="F64" s="21"/>
      <c r="G64" s="77"/>
      <c r="H64" s="77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8"/>
      <c r="E65" s="21"/>
      <c r="F65" s="21"/>
      <c r="G65" s="77"/>
      <c r="H65" s="77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8"/>
      <c r="E66" s="21"/>
      <c r="F66" s="21"/>
      <c r="G66" s="77"/>
      <c r="H66" s="77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8"/>
      <c r="E67" s="21"/>
      <c r="F67" s="21"/>
      <c r="G67" s="77"/>
      <c r="H67" s="77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8"/>
      <c r="E68" s="21"/>
      <c r="F68" s="21"/>
      <c r="G68" s="77"/>
      <c r="H68" s="77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8"/>
      <c r="E69" s="21"/>
      <c r="F69" s="21"/>
      <c r="G69" s="77"/>
      <c r="H69" s="77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8"/>
      <c r="E70" s="21"/>
      <c r="F70" s="21"/>
      <c r="G70" s="77"/>
      <c r="H70" s="77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8"/>
      <c r="E71" s="21"/>
      <c r="F71" s="21"/>
      <c r="G71" s="77"/>
      <c r="H71" s="77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8"/>
      <c r="E72" s="21"/>
      <c r="F72" s="21"/>
      <c r="G72" s="77"/>
      <c r="H72" s="77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8"/>
      <c r="E73" s="21"/>
      <c r="F73" s="21"/>
      <c r="G73" s="77"/>
      <c r="H73" s="77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8"/>
      <c r="E74" s="21"/>
      <c r="F74" s="21"/>
      <c r="G74" s="77"/>
      <c r="H74" s="77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8"/>
      <c r="E75" s="21"/>
      <c r="F75" s="21"/>
      <c r="G75" s="77"/>
      <c r="H75" s="77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8"/>
      <c r="E76" s="21"/>
      <c r="F76" s="21"/>
      <c r="G76" s="77"/>
      <c r="H76" s="77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8"/>
      <c r="E77" s="21"/>
      <c r="F77" s="21"/>
      <c r="G77" s="77"/>
      <c r="H77" s="77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8"/>
      <c r="E78" s="21"/>
      <c r="F78" s="21"/>
      <c r="G78" s="77"/>
      <c r="H78" s="77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8"/>
      <c r="E79" s="21"/>
      <c r="F79" s="21"/>
      <c r="G79" s="77"/>
      <c r="H79" s="77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8"/>
      <c r="E80" s="21"/>
      <c r="F80" s="21"/>
      <c r="G80" s="77"/>
      <c r="H80" s="77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8"/>
      <c r="E81" s="21"/>
      <c r="F81" s="21"/>
      <c r="G81" s="77"/>
      <c r="H81" s="77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8"/>
      <c r="E82" s="21"/>
      <c r="F82" s="21"/>
      <c r="G82" s="77"/>
      <c r="H82" s="77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8"/>
      <c r="E83" s="21"/>
      <c r="F83" s="21"/>
      <c r="G83" s="77"/>
      <c r="H83" s="77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8"/>
      <c r="E84" s="21"/>
      <c r="F84" s="21"/>
      <c r="G84" s="77"/>
      <c r="H84" s="77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8"/>
      <c r="E85" s="21"/>
      <c r="F85" s="21"/>
      <c r="G85" s="77"/>
      <c r="H85" s="77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8"/>
      <c r="E86" s="21"/>
      <c r="F86" s="21"/>
      <c r="G86" s="77"/>
      <c r="H86" s="77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8"/>
      <c r="E87" s="21"/>
      <c r="F87" s="21"/>
      <c r="G87" s="77"/>
      <c r="H87" s="77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8"/>
      <c r="E88" s="21"/>
      <c r="F88" s="21"/>
      <c r="G88" s="77"/>
      <c r="H88" s="77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8"/>
      <c r="E89" s="21"/>
      <c r="F89" s="21"/>
      <c r="G89" s="77"/>
      <c r="H89" s="77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8"/>
      <c r="E90" s="21"/>
      <c r="F90" s="21"/>
      <c r="G90" s="77"/>
      <c r="H90" s="77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8"/>
      <c r="E91" s="21"/>
      <c r="F91" s="21"/>
      <c r="G91" s="77"/>
      <c r="H91" s="77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8"/>
      <c r="E92" s="21"/>
      <c r="F92" s="21"/>
      <c r="G92" s="77"/>
      <c r="H92" s="77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8"/>
      <c r="E93" s="21"/>
      <c r="F93" s="21"/>
      <c r="G93" s="77"/>
      <c r="H93" s="77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8"/>
      <c r="E94" s="21"/>
      <c r="F94" s="21"/>
      <c r="G94" s="77"/>
      <c r="H94" s="77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8"/>
      <c r="E95" s="21"/>
      <c r="F95" s="21"/>
      <c r="G95" s="77"/>
      <c r="H95" s="77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8"/>
      <c r="E96" s="21"/>
      <c r="F96" s="21"/>
      <c r="G96" s="77"/>
      <c r="H96" s="77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8"/>
      <c r="E97" s="21"/>
      <c r="F97" s="21"/>
      <c r="G97" s="77"/>
      <c r="H97" s="77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8"/>
      <c r="E98" s="21"/>
      <c r="F98" s="21"/>
      <c r="G98" s="77"/>
      <c r="H98" s="77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899999999999999" customHeight="1" x14ac:dyDescent="0.25">
      <c r="C99" s="21"/>
      <c r="D99" s="28"/>
      <c r="E99" s="21"/>
      <c r="F99" s="21"/>
      <c r="G99" s="77"/>
      <c r="H99" s="77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19.899999999999999" customHeight="1" x14ac:dyDescent="0.25">
      <c r="C100" s="21"/>
      <c r="D100" s="28"/>
      <c r="E100" s="21"/>
      <c r="F100" s="21"/>
      <c r="G100" s="77"/>
      <c r="H100" s="77"/>
      <c r="I100" s="11"/>
      <c r="J100" s="11"/>
      <c r="K100" s="11"/>
      <c r="L100" s="11"/>
      <c r="M100" s="6"/>
      <c r="N100" s="6"/>
      <c r="O100" s="6"/>
      <c r="P100" s="11"/>
      <c r="Q100" s="11"/>
      <c r="R100" s="11"/>
    </row>
    <row r="101" spans="3:18" ht="19.899999999999999" customHeight="1" x14ac:dyDescent="0.25">
      <c r="C101" s="21"/>
      <c r="D101" s="28"/>
      <c r="E101" s="21"/>
      <c r="F101" s="21"/>
      <c r="G101" s="77"/>
      <c r="H101" s="77"/>
      <c r="I101" s="11"/>
      <c r="J101" s="11"/>
      <c r="K101" s="11"/>
      <c r="L101" s="11"/>
      <c r="M101" s="6"/>
      <c r="N101" s="6"/>
      <c r="O101" s="6"/>
      <c r="P101" s="11"/>
      <c r="Q101" s="11"/>
      <c r="R101" s="11"/>
    </row>
    <row r="102" spans="3:18" ht="19.899999999999999" customHeight="1" x14ac:dyDescent="0.25">
      <c r="C102" s="21"/>
      <c r="D102" s="28"/>
      <c r="E102" s="21"/>
      <c r="F102" s="21"/>
      <c r="G102" s="77"/>
      <c r="H102" s="77"/>
      <c r="I102" s="11"/>
      <c r="J102" s="11"/>
      <c r="K102" s="11"/>
      <c r="L102" s="11"/>
      <c r="M102" s="6"/>
      <c r="N102" s="6"/>
      <c r="O102" s="6"/>
      <c r="P102" s="11"/>
      <c r="Q102" s="11"/>
      <c r="R102" s="11"/>
    </row>
    <row r="103" spans="3:18" ht="19.899999999999999" customHeight="1" x14ac:dyDescent="0.25">
      <c r="C103" s="21"/>
      <c r="D103" s="28"/>
      <c r="E103" s="21"/>
      <c r="F103" s="21"/>
      <c r="G103" s="77"/>
      <c r="H103" s="77"/>
      <c r="I103" s="11"/>
      <c r="J103" s="11"/>
      <c r="K103" s="11"/>
      <c r="L103" s="11"/>
      <c r="M103" s="6"/>
      <c r="N103" s="6"/>
      <c r="O103" s="6"/>
      <c r="P103" s="11"/>
      <c r="Q103" s="11"/>
      <c r="R103" s="11"/>
    </row>
    <row r="104" spans="3:18" ht="19.899999999999999" customHeight="1" x14ac:dyDescent="0.25">
      <c r="C104" s="21"/>
      <c r="D104" s="28"/>
      <c r="E104" s="21"/>
      <c r="F104" s="21"/>
      <c r="G104" s="77"/>
      <c r="H104" s="77"/>
      <c r="I104" s="11"/>
      <c r="J104" s="11"/>
      <c r="K104" s="11"/>
      <c r="L104" s="11"/>
      <c r="M104" s="6"/>
      <c r="N104" s="6"/>
      <c r="O104" s="6"/>
    </row>
    <row r="105" spans="3:18" ht="19.899999999999999" customHeight="1" x14ac:dyDescent="0.25">
      <c r="C105" s="5"/>
      <c r="E105" s="5"/>
      <c r="F105" s="5"/>
    </row>
    <row r="106" spans="3:18" ht="19.899999999999999" customHeight="1" x14ac:dyDescent="0.25">
      <c r="C106" s="5"/>
      <c r="E106" s="5"/>
      <c r="F106" s="5"/>
    </row>
    <row r="107" spans="3:18" ht="19.899999999999999" customHeight="1" x14ac:dyDescent="0.25">
      <c r="C107" s="5"/>
      <c r="E107" s="5"/>
      <c r="F107" s="5"/>
    </row>
    <row r="108" spans="3:18" ht="19.899999999999999" customHeight="1" x14ac:dyDescent="0.25">
      <c r="C108" s="5"/>
      <c r="E108" s="5"/>
      <c r="F108" s="5"/>
    </row>
    <row r="109" spans="3:18" ht="19.899999999999999" customHeight="1" x14ac:dyDescent="0.25">
      <c r="C109" s="5"/>
      <c r="E109" s="5"/>
      <c r="F109" s="5"/>
    </row>
    <row r="110" spans="3:18" ht="19.899999999999999" customHeight="1" x14ac:dyDescent="0.25">
      <c r="C110" s="5"/>
      <c r="E110" s="5"/>
      <c r="F110" s="5"/>
    </row>
    <row r="111" spans="3:18" ht="19.899999999999999" customHeight="1" x14ac:dyDescent="0.25">
      <c r="C111" s="5"/>
      <c r="E111" s="5"/>
      <c r="F111" s="5"/>
    </row>
    <row r="112" spans="3:18" ht="19.899999999999999" customHeight="1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  <row r="229" spans="3:6" x14ac:dyDescent="0.25">
      <c r="C229" s="5"/>
      <c r="E229" s="5"/>
      <c r="F229" s="5"/>
    </row>
    <row r="230" spans="3:6" x14ac:dyDescent="0.25">
      <c r="C230" s="5"/>
      <c r="E230" s="5"/>
      <c r="F230" s="5"/>
    </row>
    <row r="231" spans="3:6" x14ac:dyDescent="0.25">
      <c r="C231" s="5"/>
      <c r="E231" s="5"/>
      <c r="F231" s="5"/>
    </row>
    <row r="232" spans="3:6" x14ac:dyDescent="0.25">
      <c r="C232" s="5"/>
      <c r="E232" s="5"/>
      <c r="F232" s="5"/>
    </row>
    <row r="233" spans="3:6" x14ac:dyDescent="0.25">
      <c r="C233" s="5"/>
      <c r="E233" s="5"/>
      <c r="F233" s="5"/>
    </row>
    <row r="234" spans="3:6" x14ac:dyDescent="0.25">
      <c r="C234" s="5"/>
      <c r="E234" s="5"/>
      <c r="F234" s="5"/>
    </row>
    <row r="235" spans="3:6" x14ac:dyDescent="0.25">
      <c r="C235" s="5"/>
      <c r="E235" s="5"/>
      <c r="F235" s="5"/>
    </row>
  </sheetData>
  <sheetProtection algorithmName="SHA-512" hashValue="sC/hKVVejE+HgBOn9ksRIEEhiT7lsMLCwNSe7dCCdiwJ6Qv3ddv+BrihBNMnLhFPh72/rtSXDEWWtLO9qf5LMg==" saltValue="oU8ISY8cHeKDIycxCDt/WQ==" spinCount="100000" sheet="1" objects="1" scenarios="1" selectLockedCells="1"/>
  <mergeCells count="15">
    <mergeCell ref="U9:U10"/>
    <mergeCell ref="U14:U15"/>
    <mergeCell ref="H7:H15"/>
    <mergeCell ref="K9:K15"/>
    <mergeCell ref="L7:L15"/>
    <mergeCell ref="M7:M15"/>
    <mergeCell ref="I7:I15"/>
    <mergeCell ref="J7:J15"/>
    <mergeCell ref="N8:N15"/>
    <mergeCell ref="B1:D1"/>
    <mergeCell ref="G5:H5"/>
    <mergeCell ref="B18:G18"/>
    <mergeCell ref="Q18:S18"/>
    <mergeCell ref="B17:I17"/>
    <mergeCell ref="Q17:S17"/>
  </mergeCells>
  <conditionalFormatting sqref="D7:D15 B7:B15">
    <cfRule type="containsBlanks" dxfId="8" priority="52">
      <formula>LEN(TRIM(B7))=0</formula>
    </cfRule>
  </conditionalFormatting>
  <conditionalFormatting sqref="B7:B15">
    <cfRule type="cellIs" dxfId="7" priority="49" operator="greaterThanOrEqual">
      <formula>1</formula>
    </cfRule>
  </conditionalFormatting>
  <conditionalFormatting sqref="S7:S15">
    <cfRule type="cellIs" dxfId="6" priority="36" operator="equal">
      <formula>"VYHOVUJE"</formula>
    </cfRule>
  </conditionalFormatting>
  <conditionalFormatting sqref="S7:S15">
    <cfRule type="cellIs" dxfId="5" priority="35" operator="equal">
      <formula>"NEVYHOVUJE"</formula>
    </cfRule>
  </conditionalFormatting>
  <conditionalFormatting sqref="G7:G15 Q7:Q15">
    <cfRule type="containsBlanks" dxfId="4" priority="29">
      <formula>LEN(TRIM(G7))=0</formula>
    </cfRule>
  </conditionalFormatting>
  <conditionalFormatting sqref="G7:G15 Q7:Q15">
    <cfRule type="notContainsBlanks" dxfId="3" priority="27">
      <formula>LEN(TRIM(G7))&gt;0</formula>
    </cfRule>
  </conditionalFormatting>
  <conditionalFormatting sqref="G7:G15 Q7:Q15">
    <cfRule type="notContainsBlanks" dxfId="2" priority="26">
      <formula>LEN(TRIM(G7))&gt;0</formula>
    </cfRule>
  </conditionalFormatting>
  <conditionalFormatting sqref="G7:G15">
    <cfRule type="notContainsBlanks" dxfId="1" priority="25">
      <formula>LEN(TRIM(G7))&gt;0</formula>
    </cfRule>
  </conditionalFormatting>
  <dataValidations count="1">
    <dataValidation type="list" showInputMessage="1" showErrorMessage="1" sqref="E7:E15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0U1Yx6OXPD1d3BjqFqd3pKr4mZtvNhAKD7U9rq1RZcU=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Bh+qAPxAlf2W6M8xJNfV0PpQZ7epbkXuQPrRxw4kv60=</DigestValue>
    </Reference>
  </SignedInfo>
  <SignatureValue>lQjGd+xL7aWWswAjo5579I3NdVUKZMphSpmq8JCD9Ug7AZlINF2FNbDxfgZbQ6oUefLJlgFlA/9c
S73Jj3VU7bGGSd+wqToukWsmN1g9sZBGYKaW0dWjNJuTME7FJVVWYeDU6I4mgr8mnKJr5MhFAwo4
Pc4sKH34KzqkcKhYbkrM21A/HJSaWri1QYim9Hdd/NHfRcYzQRxTVxtcUWjGjYgmqhSG2v1q3muu
W/PwAuEpAXJ2yomz86zUyH9eIavhk1kd6illyxHupDCqga/hVe0i4EkFAq5r1NIyU/dj5dOAUHTu
BdU0mritCptxck9sh87eI62yh65aQiFgMmHpIw==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6tJI3D4KDgAdvJy3UqHz18x2J/sE4+JZw8DyCVfaZrY=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cjyjgfNpeVD0znVXa3bcPbAzDXQ60cV4AEGXidTfENw=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gLfKk66sbo8sMeerHQ4RErRLupm2vqxlKJj+Kjgf4o4=</DigestValue>
      </Reference>
      <Reference URI="/xl/sharedStrings.xml?ContentType=application/vnd.openxmlformats-officedocument.spreadsheetml.sharedStrings+xml">
        <DigestMethod Algorithm="http://www.w3.org/2001/04/xmlenc#sha256"/>
        <DigestValue>iYA/spkX50PiuRpbii0GCQL2MaTO+J01a/7WUquXu1c=</DigestValue>
      </Reference>
      <Reference URI="/xl/styles.xml?ContentType=application/vnd.openxmlformats-officedocument.spreadsheetml.styles+xml">
        <DigestMethod Algorithm="http://www.w3.org/2001/04/xmlenc#sha256"/>
        <DigestValue>3HeuiCApRutYdOJLhkTdVS4VO1vejv/MjhOoXHcOn2c=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FPyoCFd4bwaOh9M35YJUBfAoKIQh4YCsNXRwWZaMik4=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vmAmNuhbATM903yFxJLDuM6SI5oeCEf5D+AP9zmLrsY=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2021-10-07T12:13:29Z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2021-10-07T12:13:29Z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2021-09-22T09:52:27Z</cp:lastPrinted>
  <dcterms:created xsi:type="dcterms:W3CDTF">2014-03-05T12:43:32Z</dcterms:created>
  <dcterms:modified xsi:type="dcterms:W3CDTF">2021-10-07T06:11:00Z</dcterms:modified>
</cp:coreProperties>
</file>